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<sst xmlns="http://schemas.openxmlformats.org/spreadsheetml/2006/main" count="93" uniqueCount="63">
  <si>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</si>
  <si>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</si>
  <si>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</si>
  <si>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</si>
  <si>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</si>
  <si>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</si>
  <si>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</si>
  <si>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</si>
  <si>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</si>
  <si>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</si>
  <si>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</si>
  <si>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</si>
  <si>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</si>
  <si>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</si>
  <si>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</si>
  <si>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</si>
  <si>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</si>
  <si>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</si>
  <si>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</si>
  <si>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</si>
  <si>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</si>
  <si>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</si>
  <si>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</si>
  <si>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</si>
  <si>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</si>
  <si>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</si>
  <si>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 март 2022</t>
    </r>
    <r>
      <rPr>
        <b/>
        <sz val="12"/>
        <rFont val="Times New Roman"/>
        <family val="1"/>
      </rPr>
      <t xml:space="preserve"> г.</t>
    </r>
  </si>
  <si>
    <t>Отчет по вывозу ТКО за март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</si>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</sst>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75546.2</v>
      </c>
      <c r="E5" s="15">
        <v>189.07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30.243</v>
      </c>
      <c r="F6" s="18">
        <f>F7*0.051</f>
        <v>7.57758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593</v>
      </c>
      <c r="F7" s="20">
        <f>46*3.23</f>
        <v>148.58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989</v>
      </c>
      <c r="F8" s="20">
        <f>46*4.33</f>
        <v>199.18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1582</v>
      </c>
      <c r="F9" s="20">
        <f>F7+F8</f>
        <v>347.76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60303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11279.8+11667.6+12130.7-702.4</f>
        <v>34375.700000000004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G5-G21</f>
        <v>216.833</v>
      </c>
      <c r="H6" s="44">
        <f>H5-H21</f>
        <v>193333.88199</v>
      </c>
      <c r="I6" s="40">
        <f>H6/E5</f>
        <v>5.624143857143272</v>
      </c>
    </row>
    <row r="7" spans="1:9" ht="18.75">
      <c r="A7" s="45" t="s">
        <v>34</v>
      </c>
      <c r="B7" s="46"/>
      <c r="C7" s="46"/>
      <c r="D7" s="47"/>
      <c r="E7" s="37">
        <f>11279.8+11667.6+12130.7-702.4</f>
        <v>34375.700000000004</v>
      </c>
      <c r="F7" s="38">
        <v>891.53</v>
      </c>
      <c r="G7" s="38">
        <v>0.9</v>
      </c>
      <c r="H7" s="44">
        <f>F7*G7*10.14</f>
        <v>8136.10278</v>
      </c>
      <c r="I7" s="40">
        <f>H7/E7</f>
        <v>0.2366818066250287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201469.98476999998</v>
      </c>
      <c r="I8" s="52">
        <f>SUM(I5:I7)</f>
        <v>5.860825663768301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9" ht="15.75">
      <c r="A19" s="54">
        <v>7</v>
      </c>
      <c r="B19" s="54" t="s">
        <v>55</v>
      </c>
      <c r="C19" s="54"/>
      <c r="D19" s="54">
        <v>131</v>
      </c>
      <c r="E19" s="54" t="s">
        <v>56</v>
      </c>
      <c r="F19" s="54" t="s">
        <v>57</v>
      </c>
      <c r="G19" s="54">
        <v>2.85</v>
      </c>
      <c r="H19" s="55">
        <v>2520.1</v>
      </c>
      <c r="I19" s="32" t="s">
        <v>58</v>
      </c>
    </row>
    <row r="20" spans="1:9" ht="15.75">
      <c r="A20" s="54">
        <v>8</v>
      </c>
      <c r="B20" s="54" t="s">
        <v>59</v>
      </c>
      <c r="C20" s="54"/>
      <c r="D20" s="54">
        <v>36.4</v>
      </c>
      <c r="E20" s="54" t="s">
        <v>60</v>
      </c>
      <c r="F20" s="54" t="s">
        <v>61</v>
      </c>
      <c r="G20" s="54">
        <v>1.9</v>
      </c>
      <c r="H20" s="55">
        <v>1693.91</v>
      </c>
      <c r="I20" s="32" t="s">
        <v>62</v>
      </c>
    </row>
    <row r="21" spans="1:8" ht="15.75">
      <c r="A21" s="54"/>
      <c r="B21" s="54"/>
      <c r="C21" s="54"/>
      <c r="D21" s="55">
        <f>SUM(D13:D20)</f>
        <v>702.4</v>
      </c>
      <c r="E21" s="54"/>
      <c r="F21" s="54"/>
      <c r="G21" s="56">
        <f>SUM(G13:G20)</f>
        <v>17.377</v>
      </c>
      <c r="H21" s="55">
        <f>SUM(H13:H20)</f>
        <v>15471.35931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2022-01-31T11:45:56Z</cp:lastPrinted>
  <dcterms:created xsi:type="dcterms:W3CDTF">1996-10-08T23:32:33Z</dcterms:created>
  <dcterms:modified xsi:type="dcterms:W3CDTF">2022-04-15T06:19:58Z</dcterms:modified>
  <cp:category/>
  <cp:version/>
  <cp:contentType/>
  <cp:contentStatus/>
</cp:coreProperties>
</file>